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09-2008\"/>
    </mc:Choice>
  </mc:AlternateContent>
  <bookViews>
    <workbookView xWindow="0" yWindow="0" windowWidth="19200" windowHeight="11295"/>
  </bookViews>
  <sheets>
    <sheet name="potofolio" sheetId="2" r:id="rId1"/>
  </sheets>
  <definedNames>
    <definedName name="_xlnm.Print_Area" localSheetId="0">potofolio!$A$1:$G$14</definedName>
  </definedNames>
  <calcPr calcId="152511"/>
</workbook>
</file>

<file path=xl/calcChain.xml><?xml version="1.0" encoding="utf-8"?>
<calcChain xmlns="http://schemas.openxmlformats.org/spreadsheetml/2006/main">
  <c r="F8" i="2" l="1"/>
  <c r="F10" i="2"/>
  <c r="D12" i="2"/>
  <c r="F12" i="2" s="1"/>
  <c r="E9" i="2"/>
  <c r="F9" i="2"/>
  <c r="F11" i="2"/>
  <c r="B12" i="2"/>
  <c r="C11" i="2" s="1"/>
  <c r="C12" i="2"/>
  <c r="E8" i="2"/>
  <c r="C9" i="2" l="1"/>
  <c r="C10" i="2"/>
  <c r="E10" i="2"/>
  <c r="E11" i="2"/>
  <c r="C8" i="2"/>
</calcChain>
</file>

<file path=xl/sharedStrings.xml><?xml version="1.0" encoding="utf-8"?>
<sst xmlns="http://schemas.openxmlformats.org/spreadsheetml/2006/main" count="25" uniqueCount="23">
  <si>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</si>
  <si>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</si>
  <si>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</si>
  <si>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</si>
  <si>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</si>
  <si>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</si>
  <si>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الصناعة التحويلية</t>
  </si>
  <si>
    <t>Manufacturing</t>
  </si>
  <si>
    <t>النقل والتخزين</t>
  </si>
  <si>
    <t>Transportation and storage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</si>
  <si>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</si>
  <si>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</si>
  <si>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</si>
  <si>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</si>
  <si>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 xml:space="preserve"> الاجمالي </t>
  </si>
  <si>
    <t>Total</t>
  </si>
  <si>
    <t>2009-2008</t>
  </si>
  <si>
    <t>*Portfolio Investments is defined as cross-border transactions and positions involving debt or equity securities, other than those included in direct investment.</t>
  </si>
  <si>
    <t>*هي استثمارات في سندات الدين او الملكية القابلة للتداول بين الكيانات المقيمية في اقتصاد و كيان آخر مقيم في اقتصاد آخر.</t>
  </si>
  <si>
    <t>إجمالي رصيد الأستثمارات الحافظه حسب النشاط الاقتصادي*</t>
  </si>
  <si>
    <t>Total Stockof Portifolio Investment by Economic Activity*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</si>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</sst>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6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4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top" wrapText="1" readingOrder="2"/>
    </xf>
    <xf numFmtId="0" fontId="12" fillId="2" borderId="0" xfId="0" applyFont="1" applyFill="1" applyBorder="1" applyAlignment="1">
      <alignment horizontal="left" vertical="top" wrapText="1" readingOrder="1"/>
    </xf>
    <xf numFmtId="0" fontId="11" fillId="4" borderId="9" xfId="0" applyFont="1" applyFill="1" applyBorder="1" applyAlignment="1">
      <alignment horizontal="center" vertical="center" wrapText="1" readingOrder="2"/>
    </xf>
    <xf numFmtId="0" fontId="14" fillId="4" borderId="6" xfId="0" applyFont="1" applyFill="1" applyBorder="1" applyAlignment="1">
      <alignment vertical="center" wrapText="1"/>
    </xf>
    <xf numFmtId="164" fontId="6" fillId="2" borderId="0" xfId="1" applyFont="1" applyFill="1" applyBorder="1" applyAlignment="1">
      <alignment vertical="center"/>
    </xf>
    <xf numFmtId="0" fontId="15" fillId="2" borderId="0" xfId="0" applyFont="1" applyFill="1"/>
    <xf numFmtId="10" fontId="15" fillId="2" borderId="0" xfId="2" applyNumberFormat="1" applyFont="1" applyFill="1"/>
    <xf numFmtId="0" fontId="2" fillId="3" borderId="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9" xfId="2" applyFont="1" applyFill="1" applyBorder="1" applyAlignment="1">
      <alignment horizontal="center" vertical="center" wrapText="1" readingOrder="2"/>
    </xf>
    <xf numFmtId="0" fontId="14" fillId="4" borderId="1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85725</xdr:rowOff>
    </xdr:to>
    <xdr:pic>
      <xdr:nvPicPr>
        <xdr:cNvPr id="2113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2681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6</xdr:col>
      <xdr:colOff>3095625</xdr:colOff>
      <xdr:row>1</xdr:row>
      <xdr:rowOff>133350</xdr:rowOff>
    </xdr:to>
    <xdr:pic>
      <xdr:nvPicPr>
        <xdr:cNvPr id="2114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720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tabSelected="1" view="pageBreakPreview" zoomScaleNormal="100" zoomScaleSheetLayoutView="100" workbookViewId="0">
      <selection activeCell="I2" sqref="I2"/>
    </sheetView>
  </sheetViews>
  <sheetFormatPr defaultRowHeight="12.75"/>
  <cols>
    <col min="1" max="1" width="46.7109375" style="1" customWidth="1"/>
    <col min="2" max="6" width="12.140625" style="1" customWidth="1"/>
    <col min="7" max="7" width="46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5" t="s">
        <v>19</v>
      </c>
      <c r="B2" s="25"/>
      <c r="C2" s="25"/>
      <c r="D2" s="25"/>
      <c r="E2" s="25"/>
      <c r="F2" s="25"/>
      <c r="G2" s="25"/>
      <c r="H2" s="2"/>
      <c r="I2" s="2"/>
      <c r="J2" s="3"/>
    </row>
    <row r="3" spans="1:13" s="4" customFormat="1" ht="20.100000000000001" customHeight="1">
      <c r="A3" s="25" t="s">
        <v>20</v>
      </c>
      <c r="B3" s="25"/>
      <c r="C3" s="25"/>
      <c r="D3" s="25"/>
      <c r="E3" s="25"/>
      <c r="F3" s="25"/>
      <c r="G3" s="25"/>
      <c r="H3" s="2"/>
      <c r="I3" s="2"/>
      <c r="J3" s="5"/>
    </row>
    <row r="4" spans="1:13" s="4" customFormat="1" ht="20.100000000000001" customHeight="1">
      <c r="A4" s="25" t="s">
        <v>16</v>
      </c>
      <c r="B4" s="25"/>
      <c r="C4" s="25"/>
      <c r="D4" s="25"/>
      <c r="E4" s="25"/>
      <c r="F4" s="25"/>
      <c r="G4" s="25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22"/>
      <c r="G5" s="8" t="s">
        <v>0</v>
      </c>
      <c r="J5" s="7"/>
      <c r="M5" s="7"/>
    </row>
    <row r="6" spans="1:13" ht="27" customHeight="1">
      <c r="A6" s="26" t="s">
        <v>1</v>
      </c>
      <c r="B6" s="28">
        <v>2008</v>
      </c>
      <c r="C6" s="28"/>
      <c r="D6" s="28">
        <v>2009</v>
      </c>
      <c r="E6" s="28"/>
      <c r="F6" s="29" t="s">
        <v>2</v>
      </c>
      <c r="G6" s="31" t="s">
        <v>3</v>
      </c>
    </row>
    <row r="7" spans="1:13" s="9" customFormat="1" ht="51.75" customHeight="1">
      <c r="A7" s="27"/>
      <c r="B7" s="20" t="s">
        <v>4</v>
      </c>
      <c r="C7" s="20" t="s">
        <v>5</v>
      </c>
      <c r="D7" s="20" t="s">
        <v>4</v>
      </c>
      <c r="E7" s="20" t="s">
        <v>5</v>
      </c>
      <c r="F7" s="30"/>
      <c r="G7" s="32"/>
    </row>
    <row r="8" spans="1:13" s="13" customFormat="1" ht="27" customHeight="1">
      <c r="A8" s="10" t="s">
        <v>6</v>
      </c>
      <c r="B8" s="11">
        <v>104.68035999999999</v>
      </c>
      <c r="C8" s="11">
        <f>B8/$B$12*100</f>
        <v>3.0888519444136135</v>
      </c>
      <c r="D8" s="11">
        <v>53.982039999999998</v>
      </c>
      <c r="E8" s="11">
        <f>D8/$D$12*100</f>
        <v>1.3257618244722358</v>
      </c>
      <c r="F8" s="11">
        <f>(D8-B8)/B8*100</f>
        <v>-48.431549146372824</v>
      </c>
      <c r="G8" s="12" t="s">
        <v>7</v>
      </c>
    </row>
    <row r="9" spans="1:13" s="13" customFormat="1" ht="27" customHeight="1">
      <c r="A9" s="10" t="s">
        <v>8</v>
      </c>
      <c r="B9" s="11">
        <v>46.800000000000175</v>
      </c>
      <c r="C9" s="11">
        <f>B9/$B$12*100</f>
        <v>1.3809493108216064</v>
      </c>
      <c r="D9" s="11">
        <v>45.599999999999859</v>
      </c>
      <c r="E9" s="11">
        <f>D9/$D$12*100</f>
        <v>1.1199046793328626</v>
      </c>
      <c r="F9" s="11">
        <f>(D9-B9)/B9*100</f>
        <v>-2.5641025641032287</v>
      </c>
      <c r="G9" s="12" t="s">
        <v>9</v>
      </c>
    </row>
    <row r="10" spans="1:13" s="13" customFormat="1" ht="27" customHeight="1">
      <c r="A10" s="10" t="s">
        <v>10</v>
      </c>
      <c r="B10" s="11">
        <v>1805.7295546000007</v>
      </c>
      <c r="C10" s="11">
        <f>B10/$B$12*100</f>
        <v>53.282499657159562</v>
      </c>
      <c r="D10" s="11">
        <v>2264.4043570999993</v>
      </c>
      <c r="E10" s="11">
        <f>D10/$D$12*100</f>
        <v>55.612215688991654</v>
      </c>
      <c r="F10" s="11">
        <f>(D10-B10)/B10*100</f>
        <v>25.401079654012904</v>
      </c>
      <c r="G10" s="12" t="s">
        <v>11</v>
      </c>
    </row>
    <row r="11" spans="1:13" s="13" customFormat="1" ht="27" customHeight="1">
      <c r="A11" s="10" t="s">
        <v>12</v>
      </c>
      <c r="B11" s="11">
        <v>1431.7631369999999</v>
      </c>
      <c r="C11" s="11">
        <f>B11/$B$12*100</f>
        <v>42.247699087605206</v>
      </c>
      <c r="D11" s="11">
        <v>1707.7887139000006</v>
      </c>
      <c r="E11" s="11">
        <f>D11/$D$12*100</f>
        <v>41.942117807203246</v>
      </c>
      <c r="F11" s="11">
        <f>(D11-B11)/B11*100</f>
        <v>19.278717950398018</v>
      </c>
      <c r="G11" s="12" t="s">
        <v>13</v>
      </c>
    </row>
    <row r="12" spans="1:13" ht="27" customHeight="1">
      <c r="A12" s="16" t="s">
        <v>14</v>
      </c>
      <c r="B12" s="17">
        <f>SUM(B8:B11)</f>
        <v>3388.9730516000009</v>
      </c>
      <c r="C12" s="17">
        <f>B12/$B$12*100</f>
        <v>100</v>
      </c>
      <c r="D12" s="17">
        <f>SUM(D8:D11)</f>
        <v>4071.7751109999999</v>
      </c>
      <c r="E12" s="17">
        <v>100</v>
      </c>
      <c r="F12" s="17">
        <f>(D12-B12)/B12*100</f>
        <v>20.147757122991425</v>
      </c>
      <c r="G12" s="21" t="s">
        <v>15</v>
      </c>
    </row>
    <row r="13" spans="1:13" ht="39.75" customHeight="1">
      <c r="A13" s="18" t="s">
        <v>18</v>
      </c>
      <c r="B13" s="14"/>
      <c r="C13" s="14"/>
      <c r="D13" s="14"/>
      <c r="E13" s="14"/>
      <c r="F13" s="14"/>
      <c r="G13" s="19" t="s">
        <v>17</v>
      </c>
    </row>
    <row r="14" spans="1:13">
      <c r="A14" s="23" t="s">
        <v>21</v>
      </c>
      <c r="B14" s="23"/>
      <c r="C14" s="23"/>
      <c r="D14" s="23"/>
      <c r="E14" s="24"/>
      <c r="F14" s="23"/>
      <c r="G14" s="23" t="s">
        <v>22</v>
      </c>
    </row>
    <row r="15" spans="1:13">
      <c r="G15" s="15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الحافظه حسب النشاط الاقتصادي</Title_Ar>
    <Description_Ar xmlns="667bc8ee-7384-4122-9de8-16030d351779" xsi:nil="true"/>
    <BIUrl xmlns="d559c9b0-d25f-41f7-81fc-95dc7d8a504e" xsi:nil="true"/>
    <Publishing_Date xmlns="667bc8ee-7384-4122-9de8-16030d351779">2009-12-29T20:00:00+00:00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18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1B5DFA2-2CC7-4879-83F1-0F9DFF20CF77}"/>
</file>

<file path=customXml/itemProps2.xml><?xml version="1.0" encoding="utf-8"?>
<ds:datastoreItem xmlns:ds="http://schemas.openxmlformats.org/officeDocument/2006/customXml" ds:itemID="{2ADEF9BA-D20E-4DC5-BC0B-D275CF4BAD16}"/>
</file>

<file path=customXml/itemProps3.xml><?xml version="1.0" encoding="utf-8"?>
<ds:datastoreItem xmlns:ds="http://schemas.openxmlformats.org/officeDocument/2006/customXml" ds:itemID="{CA5E5D9A-0992-40C8-9713-1BD87554E2EB}"/>
</file>

<file path=customXml/itemProps4.xml><?xml version="1.0" encoding="utf-8"?>
<ds:datastoreItem xmlns:ds="http://schemas.openxmlformats.org/officeDocument/2006/customXml" ds:itemID="{0690E6E0-2C48-4B35-ADEC-B97B72B8F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potofolio</vt:lpstr>
      <vt:lpstr>potofolio!Print_Area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Stockof Portifolio Investment by Economic Activity</dc:title>
  <dc:creator>Mis Nabil Alkarad</dc:creator>
  <cp:lastModifiedBy>Mis Nabil Alkarad</cp:lastModifiedBy>
  <cp:lastPrinted>2015-05-17T05:10:43Z</cp:lastPrinted>
  <dcterms:created xsi:type="dcterms:W3CDTF">2014-03-10T07:04:38Z</dcterms:created>
  <dcterms:modified xsi:type="dcterms:W3CDTF">2015-06-08T08:26:42Z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